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19" i="1"/>
  <c r="O19" i="1"/>
  <c r="P14" i="1"/>
  <c r="P23" i="1" s="1"/>
  <c r="O14" i="1"/>
  <c r="O23" i="1" s="1"/>
  <c r="H14" i="1"/>
  <c r="H48" i="1" s="1"/>
  <c r="P43" i="1" s="1"/>
  <c r="P48" i="1" s="1"/>
  <c r="G14" i="1"/>
  <c r="G48" i="1" s="1"/>
  <c r="O43" i="1" l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<sst xmlns="http://schemas.openxmlformats.org/spreadsheetml/2006/main" count="64" uniqueCount="55">
  <si>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</si>
  <si>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30 de Junio del 2015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</si>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</sst>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70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5" fillId="3" borderId="0" xfId="2" applyFont="1" applyFill="1" applyBorder="1" applyAlignment="1">
      <alignment horizontal="centerContinuous" vertical="center"/>
    </xf>
    <xf numFmtId="0" fontId="5" fillId="3" borderId="0" xfId="2" applyFont="1" applyFill="1" applyBorder="1" applyAlignment="1">
      <alignment horizontal="center" vertical="top"/>
    </xf>
    <xf numFmtId="0" fontId="6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5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5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5" fillId="3" borderId="0" xfId="2" applyFont="1" applyFill="1" applyBorder="1" applyAlignment="1">
      <alignment horizontal="left" vertical="top" wrapText="1"/>
    </xf>
    <xf numFmtId="3" fontId="5" fillId="3" borderId="0" xfId="2" applyNumberFormat="1" applyFont="1" applyFill="1" applyBorder="1" applyAlignment="1" applyProtection="1">
      <alignment vertical="top"/>
      <protection locked="0"/>
    </xf>
    <xf numFmtId="0" fontId="5" fillId="3" borderId="0" xfId="2" applyFont="1" applyFill="1" applyBorder="1" applyAlignment="1">
      <alignment horizontal="left" vertical="top"/>
    </xf>
    <xf numFmtId="0" fontId="5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3" fontId="4" fillId="3" borderId="0" xfId="2" applyNumberFormat="1" applyFont="1" applyFill="1" applyBorder="1" applyAlignment="1" applyProtection="1">
      <alignment vertical="top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5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5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5" fillId="3" borderId="0" xfId="0" applyFont="1" applyFill="1" applyBorder="1"/>
    <xf numFmtId="43" fontId="5" fillId="3" borderId="0" xfId="1" applyFont="1" applyFill="1" applyBorder="1"/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horizontal="right"/>
    </xf>
    <xf numFmtId="0" fontId="5" fillId="3" borderId="0" xfId="0" applyFont="1" applyFill="1" applyBorder="1" applyAlignment="1" applyProtection="1">
      <alignment horizontal="center" vertical="top" wrapText="1"/>
      <protection locked="0"/>
    </xf>
    <xf numFmtId="43" fontId="5" fillId="3" borderId="0" xfId="1" applyFont="1" applyFill="1" applyBorder="1" applyAlignment="1">
      <alignment vertical="top"/>
    </xf>
    <xf numFmtId="0" fontId="8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zoomScale="80" zoomScaleNormal="80" workbookViewId="0">
      <selection activeCell="P21" sqref="P21"/>
    </sheetView>
  </sheetViews>
  <sheetFormatPr baseColWidth="10" defaultRowHeight="12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2015</v>
      </c>
      <c r="H9" s="23">
        <v>2014</v>
      </c>
      <c r="I9" s="24"/>
      <c r="J9" s="21" t="s">
        <v>5</v>
      </c>
      <c r="K9" s="21"/>
      <c r="L9" s="21"/>
      <c r="M9" s="21"/>
      <c r="N9" s="22"/>
      <c r="O9" s="23">
        <v>2015</v>
      </c>
      <c r="P9" s="23">
        <v>2014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15687452.149999999</v>
      </c>
      <c r="H14" s="35">
        <f>SUM(H15:H25)</f>
        <v>33349311.559999999</v>
      </c>
      <c r="I14" s="31"/>
      <c r="J14" s="31"/>
      <c r="K14" s="33" t="s">
        <v>8</v>
      </c>
      <c r="L14" s="33"/>
      <c r="M14" s="33"/>
      <c r="N14" s="33"/>
      <c r="O14" s="35">
        <f>SUM(O15:O17)</f>
        <v>6934649.0799999991</v>
      </c>
      <c r="P14" s="35">
        <f>SUM(P15:P17)</f>
        <v>15848882.91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-5750898.8600000003</v>
      </c>
      <c r="P15" s="37">
        <v>12123145.51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12685547.939999999</v>
      </c>
      <c r="P16" s="37">
        <v>3725737.4</v>
      </c>
      <c r="Q16" s="29"/>
    </row>
    <row r="17" spans="1:17" ht="15" customHeight="1" x14ac:dyDescent="0.2">
      <c r="A17" s="30"/>
      <c r="B17" s="31"/>
      <c r="C17" s="39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7">
        <v>0</v>
      </c>
      <c r="P17" s="37">
        <v>0</v>
      </c>
      <c r="Q17" s="29"/>
    </row>
    <row r="18" spans="1:17" ht="15" customHeight="1" x14ac:dyDescent="0.2">
      <c r="A18" s="30"/>
      <c r="B18" s="31"/>
      <c r="C18" s="39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39"/>
      <c r="D19" s="36" t="s">
        <v>16</v>
      </c>
      <c r="E19" s="36"/>
      <c r="F19" s="36"/>
      <c r="G19" s="37">
        <v>417013.06</v>
      </c>
      <c r="H19" s="37">
        <v>222122.14</v>
      </c>
      <c r="I19" s="31"/>
      <c r="J19" s="31"/>
      <c r="K19" s="40" t="s">
        <v>17</v>
      </c>
      <c r="L19" s="40"/>
      <c r="M19" s="40"/>
      <c r="N19" s="40"/>
      <c r="O19" s="35">
        <f>SUM(O20:O22)</f>
        <v>3252767.07</v>
      </c>
      <c r="P19" s="35">
        <f>SUM(P20:P22)</f>
        <v>22554500.890000001</v>
      </c>
      <c r="Q19" s="29"/>
    </row>
    <row r="20" spans="1:17" ht="15" customHeight="1" x14ac:dyDescent="0.2">
      <c r="A20" s="30"/>
      <c r="B20" s="31"/>
      <c r="C20" s="39"/>
      <c r="D20" s="36" t="s">
        <v>18</v>
      </c>
      <c r="E20" s="36"/>
      <c r="F20" s="36"/>
      <c r="G20" s="37">
        <v>16638.62</v>
      </c>
      <c r="H20" s="37">
        <v>92315.09</v>
      </c>
      <c r="I20" s="31"/>
      <c r="J20" s="31"/>
      <c r="K20" s="28"/>
      <c r="L20" s="39" t="s">
        <v>10</v>
      </c>
      <c r="M20" s="39"/>
      <c r="N20" s="39"/>
      <c r="O20" s="37">
        <v>2810003.61</v>
      </c>
      <c r="P20" s="37">
        <v>17455069</v>
      </c>
      <c r="Q20" s="29"/>
    </row>
    <row r="21" spans="1:17" ht="15" customHeight="1" x14ac:dyDescent="0.2">
      <c r="A21" s="30"/>
      <c r="B21" s="31"/>
      <c r="C21" s="39"/>
      <c r="D21" s="36" t="s">
        <v>19</v>
      </c>
      <c r="E21" s="36"/>
      <c r="F21" s="36"/>
      <c r="G21" s="37">
        <v>0</v>
      </c>
      <c r="H21" s="37">
        <v>0</v>
      </c>
      <c r="I21" s="31"/>
      <c r="J21" s="31"/>
      <c r="K21" s="28"/>
      <c r="L21" s="38" t="s">
        <v>12</v>
      </c>
      <c r="M21" s="38"/>
      <c r="N21" s="38"/>
      <c r="O21" s="37">
        <v>442763.46</v>
      </c>
      <c r="P21" s="37">
        <v>5099431.8899999997</v>
      </c>
      <c r="Q21" s="29"/>
    </row>
    <row r="22" spans="1:17" ht="28.5" customHeight="1" x14ac:dyDescent="0.2">
      <c r="A22" s="30"/>
      <c r="B22" s="31"/>
      <c r="C22" s="39"/>
      <c r="D22" s="36" t="s">
        <v>20</v>
      </c>
      <c r="E22" s="36"/>
      <c r="F22" s="36"/>
      <c r="G22" s="37">
        <v>0</v>
      </c>
      <c r="H22" s="37">
        <v>0</v>
      </c>
      <c r="I22" s="31"/>
      <c r="J22" s="31"/>
      <c r="K22" s="4"/>
      <c r="L22" s="38" t="s">
        <v>21</v>
      </c>
      <c r="M22" s="38"/>
      <c r="N22" s="38"/>
      <c r="O22" s="37">
        <v>0</v>
      </c>
      <c r="P22" s="37">
        <v>0</v>
      </c>
      <c r="Q22" s="29"/>
    </row>
    <row r="23" spans="1:17" ht="15" customHeight="1" x14ac:dyDescent="0.2">
      <c r="A23" s="30"/>
      <c r="B23" s="31"/>
      <c r="C23" s="39"/>
      <c r="D23" s="36" t="s">
        <v>22</v>
      </c>
      <c r="E23" s="36"/>
      <c r="F23" s="36"/>
      <c r="G23" s="37">
        <v>6108906</v>
      </c>
      <c r="H23" s="37">
        <v>12758246.93</v>
      </c>
      <c r="I23" s="31"/>
      <c r="J23" s="31"/>
      <c r="K23" s="33" t="s">
        <v>23</v>
      </c>
      <c r="L23" s="33"/>
      <c r="M23" s="33"/>
      <c r="N23" s="33"/>
      <c r="O23" s="35">
        <f>O14-O19</f>
        <v>3681882.0099999993</v>
      </c>
      <c r="P23" s="35">
        <f>P14-P19</f>
        <v>-6705617.9800000004</v>
      </c>
      <c r="Q23" s="29"/>
    </row>
    <row r="24" spans="1:17" ht="15" customHeight="1" x14ac:dyDescent="0.2">
      <c r="A24" s="30"/>
      <c r="B24" s="31"/>
      <c r="C24" s="39"/>
      <c r="D24" s="36" t="s">
        <v>24</v>
      </c>
      <c r="E24" s="36"/>
      <c r="F24" s="36"/>
      <c r="G24" s="37">
        <v>9144448.9499999993</v>
      </c>
      <c r="H24" s="37">
        <v>20276627.399999999</v>
      </c>
      <c r="I24" s="31"/>
      <c r="J24" s="31"/>
      <c r="Q24" s="29"/>
    </row>
    <row r="25" spans="1:17" ht="15" customHeight="1" x14ac:dyDescent="0.2">
      <c r="A25" s="30"/>
      <c r="B25" s="31"/>
      <c r="C25" s="39"/>
      <c r="D25" s="36" t="s">
        <v>25</v>
      </c>
      <c r="E25" s="36"/>
      <c r="F25" s="41"/>
      <c r="G25" s="37">
        <v>445.52</v>
      </c>
      <c r="H25" s="37">
        <v>0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16062746.57</v>
      </c>
      <c r="H27" s="35">
        <f>SUM(H28:H46)</f>
        <v>32068233.939999998</v>
      </c>
      <c r="I27" s="31"/>
      <c r="J27" s="31"/>
      <c r="K27" s="32"/>
      <c r="L27" s="31"/>
      <c r="M27" s="41"/>
      <c r="N27" s="41"/>
      <c r="O27" s="34"/>
      <c r="P27" s="34"/>
      <c r="Q27" s="29"/>
    </row>
    <row r="28" spans="1:17" ht="15" customHeight="1" x14ac:dyDescent="0.2">
      <c r="A28" s="30"/>
      <c r="B28" s="31"/>
      <c r="C28" s="40"/>
      <c r="D28" s="36" t="s">
        <v>27</v>
      </c>
      <c r="E28" s="36"/>
      <c r="F28" s="36"/>
      <c r="G28" s="37">
        <v>13063042.390000001</v>
      </c>
      <c r="H28" s="37">
        <v>25589698.050000001</v>
      </c>
      <c r="I28" s="31"/>
      <c r="J28" s="31"/>
      <c r="K28" s="40" t="s">
        <v>8</v>
      </c>
      <c r="L28" s="40"/>
      <c r="M28" s="40"/>
      <c r="N28" s="40"/>
      <c r="O28" s="35">
        <f>O29+O32</f>
        <v>-12613018.84</v>
      </c>
      <c r="P28" s="35">
        <f>P29+P32</f>
        <v>-8726262.7599999998</v>
      </c>
      <c r="Q28" s="29"/>
    </row>
    <row r="29" spans="1:17" ht="15" customHeight="1" x14ac:dyDescent="0.2">
      <c r="A29" s="30"/>
      <c r="B29" s="31"/>
      <c r="C29" s="40"/>
      <c r="D29" s="36" t="s">
        <v>28</v>
      </c>
      <c r="E29" s="36"/>
      <c r="F29" s="36"/>
      <c r="G29" s="37">
        <v>640716.41</v>
      </c>
      <c r="H29" s="37">
        <v>1567978.24</v>
      </c>
      <c r="I29" s="31"/>
      <c r="J29" s="4"/>
      <c r="K29" s="4"/>
      <c r="L29" s="39" t="s">
        <v>29</v>
      </c>
      <c r="M29" s="39"/>
      <c r="N29" s="39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0"/>
      <c r="D30" s="36" t="s">
        <v>30</v>
      </c>
      <c r="E30" s="36"/>
      <c r="F30" s="36"/>
      <c r="G30" s="37">
        <v>2248391.77</v>
      </c>
      <c r="H30" s="37">
        <v>4265865.6500000004</v>
      </c>
      <c r="I30" s="31"/>
      <c r="J30" s="31"/>
      <c r="K30" s="40"/>
      <c r="L30" s="39" t="s">
        <v>31</v>
      </c>
      <c r="M30" s="39"/>
      <c r="N30" s="39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28"/>
      <c r="H31" s="28"/>
      <c r="I31" s="31"/>
      <c r="J31" s="31"/>
      <c r="K31" s="40"/>
      <c r="L31" s="39" t="s">
        <v>32</v>
      </c>
      <c r="M31" s="39"/>
      <c r="N31" s="39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0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0"/>
      <c r="L32" s="38" t="s">
        <v>34</v>
      </c>
      <c r="M32" s="38"/>
      <c r="N32" s="38"/>
      <c r="O32" s="37">
        <v>-12613018.84</v>
      </c>
      <c r="P32" s="37">
        <v>-8726262.7599999998</v>
      </c>
      <c r="Q32" s="29"/>
    </row>
    <row r="33" spans="1:17" ht="15" customHeight="1" x14ac:dyDescent="0.2">
      <c r="A33" s="30"/>
      <c r="B33" s="31"/>
      <c r="C33" s="40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0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0" t="s">
        <v>17</v>
      </c>
      <c r="L34" s="40"/>
      <c r="M34" s="40"/>
      <c r="N34" s="40"/>
      <c r="O34" s="35">
        <f>O35+O38</f>
        <v>-5500049.7699999996</v>
      </c>
      <c r="P34" s="35">
        <f>P35+P38</f>
        <v>-4705200.32</v>
      </c>
      <c r="Q34" s="29"/>
    </row>
    <row r="35" spans="1:17" ht="15" customHeight="1" x14ac:dyDescent="0.2">
      <c r="A35" s="30"/>
      <c r="B35" s="31"/>
      <c r="C35" s="40"/>
      <c r="D35" s="36" t="s">
        <v>37</v>
      </c>
      <c r="E35" s="36"/>
      <c r="F35" s="36"/>
      <c r="G35" s="37">
        <v>110596</v>
      </c>
      <c r="H35" s="37">
        <v>644692</v>
      </c>
      <c r="I35" s="31"/>
      <c r="J35" s="31"/>
      <c r="K35" s="4"/>
      <c r="L35" s="39" t="s">
        <v>38</v>
      </c>
      <c r="M35" s="39"/>
      <c r="N35" s="39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0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0"/>
      <c r="L36" s="39" t="s">
        <v>31</v>
      </c>
      <c r="M36" s="39"/>
      <c r="N36" s="39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0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0"/>
      <c r="L37" s="39" t="s">
        <v>32</v>
      </c>
      <c r="M37" s="39"/>
      <c r="N37" s="39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0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0"/>
      <c r="L38" s="38" t="s">
        <v>42</v>
      </c>
      <c r="M38" s="38"/>
      <c r="N38" s="38"/>
      <c r="O38" s="37">
        <v>-5500049.7699999996</v>
      </c>
      <c r="P38" s="37">
        <v>-4705200.32</v>
      </c>
      <c r="Q38" s="29"/>
    </row>
    <row r="39" spans="1:17" ht="15" customHeight="1" x14ac:dyDescent="0.2">
      <c r="A39" s="30"/>
      <c r="B39" s="31"/>
      <c r="C39" s="40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0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-7112969.0700000003</v>
      </c>
      <c r="P40" s="35">
        <f>P28-P34</f>
        <v>-4021062.4399999995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0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0"/>
      <c r="D43" s="36" t="s">
        <v>47</v>
      </c>
      <c r="E43" s="36"/>
      <c r="F43" s="36"/>
      <c r="G43" s="37">
        <v>0</v>
      </c>
      <c r="H43" s="37">
        <v>0</v>
      </c>
      <c r="I43" s="31"/>
      <c r="J43" s="42" t="s">
        <v>48</v>
      </c>
      <c r="K43" s="42"/>
      <c r="L43" s="42"/>
      <c r="M43" s="42"/>
      <c r="N43" s="42"/>
      <c r="O43" s="43">
        <f>G48+O23+O40</f>
        <v>-3806381.4800000028</v>
      </c>
      <c r="P43" s="43">
        <f>H48+P23+P40</f>
        <v>-9445602.7999999989</v>
      </c>
      <c r="Q43" s="29"/>
    </row>
    <row r="44" spans="1:17" ht="15" customHeight="1" x14ac:dyDescent="0.2">
      <c r="A44" s="30"/>
      <c r="B44" s="31"/>
      <c r="C44" s="40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0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2" t="s">
        <v>51</v>
      </c>
      <c r="K47" s="42"/>
      <c r="L47" s="42"/>
      <c r="M47" s="42"/>
      <c r="N47" s="42"/>
      <c r="O47" s="44">
        <v>10822877.460000001</v>
      </c>
      <c r="P47" s="44">
        <v>20268480.260000002</v>
      </c>
      <c r="Q47" s="29"/>
    </row>
    <row r="48" spans="1:17" s="48" customFormat="1" x14ac:dyDescent="0.2">
      <c r="A48" s="45"/>
      <c r="B48" s="46"/>
      <c r="C48" s="33" t="s">
        <v>52</v>
      </c>
      <c r="D48" s="33"/>
      <c r="E48" s="33"/>
      <c r="F48" s="33"/>
      <c r="G48" s="43">
        <f>G14-G27</f>
        <v>-375294.42000000179</v>
      </c>
      <c r="H48" s="43">
        <f>H14-H27</f>
        <v>1281077.620000001</v>
      </c>
      <c r="I48" s="46"/>
      <c r="J48" s="42" t="s">
        <v>53</v>
      </c>
      <c r="K48" s="42"/>
      <c r="L48" s="42"/>
      <c r="M48" s="42"/>
      <c r="N48" s="42"/>
      <c r="O48" s="43">
        <f>+O47+O43</f>
        <v>7016495.9799999986</v>
      </c>
      <c r="P48" s="43">
        <f>+P43+P47</f>
        <v>10822877.460000003</v>
      </c>
      <c r="Q48" s="47"/>
    </row>
    <row r="49" spans="1:17" s="48" customFormat="1" x14ac:dyDescent="0.2">
      <c r="A49" s="45"/>
      <c r="B49" s="46"/>
      <c r="C49" s="40"/>
      <c r="D49" s="40"/>
      <c r="E49" s="40"/>
      <c r="F49" s="40"/>
      <c r="G49" s="43"/>
      <c r="H49" s="43"/>
      <c r="I49" s="46"/>
      <c r="O49" s="49"/>
      <c r="Q49" s="47"/>
    </row>
    <row r="50" spans="1:17" ht="14.25" customHeight="1" x14ac:dyDescent="0.2">
      <c r="A50" s="50"/>
      <c r="B50" s="51"/>
      <c r="C50" s="52"/>
      <c r="D50" s="52"/>
      <c r="E50" s="52"/>
      <c r="F50" s="52"/>
      <c r="G50" s="53"/>
      <c r="H50" s="53"/>
      <c r="I50" s="51"/>
      <c r="J50" s="54"/>
      <c r="K50" s="54"/>
      <c r="L50" s="54"/>
      <c r="M50" s="54"/>
      <c r="N50" s="54"/>
      <c r="O50" s="55"/>
      <c r="P50" s="54"/>
      <c r="Q50" s="56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57" t="s">
        <v>54</v>
      </c>
      <c r="C53" s="57"/>
      <c r="D53" s="57"/>
      <c r="E53" s="57"/>
      <c r="F53" s="57"/>
      <c r="G53" s="57"/>
      <c r="H53" s="57"/>
      <c r="I53" s="57"/>
      <c r="J53" s="57"/>
      <c r="K53" s="4"/>
      <c r="L53" s="4"/>
      <c r="M53" s="4"/>
      <c r="N53" s="4"/>
      <c r="O53" s="58"/>
      <c r="P53" s="4"/>
      <c r="Q53" s="4"/>
    </row>
    <row r="54" spans="1:17" ht="22.5" customHeight="1" x14ac:dyDescent="0.2">
      <c r="A54" s="4"/>
      <c r="B54" s="57"/>
      <c r="C54" s="59"/>
      <c r="D54" s="60"/>
      <c r="E54" s="60"/>
      <c r="F54" s="4"/>
      <c r="G54" s="61"/>
      <c r="H54" s="59"/>
      <c r="I54" s="60"/>
      <c r="J54" s="60"/>
      <c r="K54" s="4"/>
      <c r="L54" s="4"/>
      <c r="M54" s="4"/>
      <c r="N54" s="4"/>
      <c r="O54" s="58"/>
      <c r="P54" s="4"/>
      <c r="Q54" s="4"/>
    </row>
    <row r="55" spans="1:17" ht="29.25" customHeight="1" x14ac:dyDescent="0.2">
      <c r="A55" s="4"/>
      <c r="B55" s="57"/>
      <c r="C55" s="59"/>
      <c r="D55" s="62"/>
      <c r="E55" s="62"/>
      <c r="F55" s="60"/>
      <c r="G55" s="5"/>
      <c r="H55" s="63"/>
      <c r="I55" s="63"/>
      <c r="J55" s="60"/>
      <c r="K55" s="4"/>
      <c r="P55" s="4"/>
      <c r="Q55" s="4"/>
    </row>
    <row r="56" spans="1:17" ht="14.1" customHeight="1" x14ac:dyDescent="0.2">
      <c r="A56" s="4"/>
      <c r="B56" s="64"/>
      <c r="C56" s="4"/>
      <c r="D56" s="65"/>
      <c r="E56" s="65"/>
      <c r="F56" s="60"/>
      <c r="G56" s="60"/>
      <c r="H56" s="65"/>
      <c r="I56" s="65"/>
      <c r="J56" s="4"/>
      <c r="K56" s="6"/>
      <c r="L56" s="60"/>
      <c r="M56" s="60"/>
      <c r="N56" s="65"/>
      <c r="O56" s="65"/>
      <c r="P56" s="4"/>
      <c r="Q56" s="4"/>
    </row>
    <row r="57" spans="1:17" ht="14.1" customHeight="1" x14ac:dyDescent="0.2">
      <c r="A57" s="4"/>
      <c r="B57" s="66"/>
      <c r="C57" s="4"/>
      <c r="D57" s="67"/>
      <c r="E57" s="67"/>
      <c r="F57" s="68"/>
      <c r="G57" s="68"/>
      <c r="H57" s="67"/>
      <c r="I57" s="67"/>
      <c r="J57" s="4"/>
      <c r="K57" s="4"/>
      <c r="L57" s="68"/>
      <c r="M57" s="68"/>
      <c r="N57" s="67"/>
      <c r="O57" s="67"/>
      <c r="P57" s="4"/>
      <c r="Q57" s="4"/>
    </row>
    <row r="61" spans="1:17" ht="12.75" x14ac:dyDescent="0.2">
      <c r="P61" s="69"/>
    </row>
    <row r="62" spans="1:17" ht="12.75" x14ac:dyDescent="0.2">
      <c r="P62" s="69"/>
    </row>
  </sheetData>
  <mergeCells count="61">
    <mergeCell ref="D57:E57"/>
    <mergeCell ref="H57:I57"/>
    <mergeCell ref="N57:O57"/>
    <mergeCell ref="C48:F48"/>
    <mergeCell ref="J48:N48"/>
    <mergeCell ref="D55:E55"/>
    <mergeCell ref="H55:I55"/>
    <mergeCell ref="D56:E56"/>
    <mergeCell ref="H56:I56"/>
    <mergeCell ref="N56:O56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2017-07-04T16:52:12Z</cp:lastPrinted>
  <dcterms:created xsi:type="dcterms:W3CDTF">2017-07-04T16:49:27Z</dcterms:created>
  <dcterms:modified xsi:type="dcterms:W3CDTF">2017-07-04T16:52:15Z</dcterms:modified>
</cp:coreProperties>
</file>